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ДК №2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<sst xmlns="http://schemas.openxmlformats.org/spreadsheetml/2006/main" count="42" uniqueCount="35">
  <si>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"5"</t>
  </si>
  <si>
    <t>"4"</t>
  </si>
  <si>
    <t>"3"</t>
  </si>
  <si>
    <t>"2"</t>
  </si>
  <si>
    <t xml:space="preserve">Понизили </t>
  </si>
  <si>
    <t xml:space="preserve">Повысили </t>
  </si>
  <si>
    <t>№</t>
  </si>
  <si>
    <t xml:space="preserve">Общее количество учащихся в образовательной организации </t>
  </si>
  <si>
    <t>Из общего количества участников РПР выполнили 
работы
на:</t>
  </si>
  <si>
    <t>Итого по району, городу</t>
  </si>
  <si>
    <t>% выполнивших работы</t>
  </si>
  <si>
    <t xml:space="preserve">Количество выполнивших работы </t>
  </si>
  <si>
    <t xml:space="preserve">Количество учащихся           в 11 классах </t>
  </si>
  <si>
    <t>Диагностическая карта №2  для выявления уровня подготовки учащихся 11 классов по математике</t>
  </si>
  <si>
    <t xml:space="preserve">Подтвердили </t>
  </si>
  <si>
    <t>Установлены формулы подчитывается автоматически.</t>
  </si>
  <si>
    <t xml:space="preserve">Качество знаний  (%)   </t>
  </si>
  <si>
    <t xml:space="preserve"> Успеваемость  (%)   </t>
  </si>
  <si>
    <t>Из общего количества  учащихся, участвовавших 
в РПР (подтвердили, (понизили, повысили) отметку за РПР 2017 год</t>
  </si>
  <si>
    <t>Успеваемость  за I полугодие                     (I триместр) по математике</t>
  </si>
  <si>
    <t xml:space="preserve">Из общего количества  учащихся, участвовавших 
в РПР (подтвердили, понизили, повысили) отметку за I полугодие              (I триместр) </t>
  </si>
  <si>
    <t xml:space="preserve">СОУ по образовательной организации (%) </t>
  </si>
  <si>
    <t>Сокращённое наименование общеобразовательной организации (по уставу)</t>
  </si>
  <si>
    <t xml:space="preserve">Количество  11 классов-комплектов </t>
  </si>
  <si>
    <t>Успеваемость    по РПР математика за 19.12.2017 год  (%)</t>
  </si>
  <si>
    <t>Выполнили РПР  математика за 19.12.2017 год на</t>
  </si>
  <si>
    <t>МБОУ СОШ №1 с.Стерлибашево</t>
  </si>
  <si>
    <t>МБОУ СОШ №2 с.Стерлибашево</t>
  </si>
  <si>
    <t>МБОУ СОШ с.Первомайский</t>
  </si>
  <si>
    <t>МБОУ СОШ с.Тятер-Арасланово</t>
  </si>
  <si>
    <t>МБОУ СОШ с.Бузат</t>
  </si>
  <si>
    <r>
      <t>Начальник отдела образования:                                                                                      (подпись) _________________  (расшифровка)</t>
    </r>
    <r>
      <rPr>
        <u val="single"/>
        <sz val="12"/>
        <color indexed="8"/>
        <rFont val="Times New Roman"/>
        <family val="1"/>
      </rPr>
      <t xml:space="preserve"> Каримов М.А.__</t>
    </r>
  </si>
  <si>
    <r>
      <t xml:space="preserve">Муниципальный координатор РПР:                                                                                 (подпись) __________________(расшифровка) </t>
    </r>
    <r>
      <rPr>
        <u val="single"/>
        <sz val="12"/>
        <color indexed="8"/>
        <rFont val="Times New Roman"/>
        <family val="1"/>
      </rPr>
      <t>Ибрагимова Р.М.</t>
    </r>
  </si>
  <si>
    <r>
      <rPr>
        <b/>
        <vertAlign val="subscript"/>
        <sz val="14"/>
        <color indexed="8"/>
        <rFont val="Times New Roman"/>
        <family val="1"/>
      </rPr>
      <t xml:space="preserve">Муниципальный район  Стерлибашевский район  </t>
    </r>
    <r>
      <rPr>
        <vertAlign val="subscript"/>
        <sz val="14"/>
        <color indexed="8"/>
        <rFont val="Times New Roman"/>
        <family val="1"/>
      </rPr>
      <t xml:space="preserve"> (наименование муниципального образования)</t>
    </r>
  </si>
  <si>
    <r>
      <t xml:space="preserve">Дата заполнения карты  </t>
    </r>
    <r>
      <rPr>
        <u val="single"/>
        <sz val="12"/>
        <color indexed="8"/>
        <rFont val="Times New Roman"/>
        <family val="1"/>
      </rPr>
      <t xml:space="preserve"> «  21  »    декабря   20 18 г.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</si>
</sst>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i/>
      <vertAlign val="subscript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vertAlign val="subscript"/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vertAlign val="subscript"/>
      <sz val="14"/>
      <color theme="1"/>
      <name val="Times New Roman"/>
      <family val="1"/>
    </font>
    <font>
      <i/>
      <vertAlign val="subscript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0" fontId="42" fillId="0" borderId="10" xfId="0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right" textRotation="90"/>
    </xf>
    <xf numFmtId="3" fontId="43" fillId="0" borderId="11" xfId="0" applyNumberFormat="1" applyFont="1" applyBorder="1" applyAlignment="1">
      <alignment horizontal="center" vertical="center" wrapText="1"/>
    </xf>
    <xf numFmtId="3" fontId="43" fillId="0" borderId="12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right" textRotation="90"/>
    </xf>
    <xf numFmtId="3" fontId="4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right" textRotation="9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2" borderId="10" xfId="0" applyNumberFormat="1" applyFill="1" applyBorder="1" applyAlignment="1">
      <alignment/>
    </xf>
    <xf numFmtId="0" fontId="0" fillId="0" borderId="0" xfId="0" applyAlignment="1">
      <alignment vertical="top"/>
    </xf>
    <xf numFmtId="3" fontId="0" fillId="2" borderId="10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 textRotation="90"/>
    </xf>
    <xf numFmtId="164" fontId="42" fillId="0" borderId="10" xfId="0" applyNumberFormat="1" applyFont="1" applyBorder="1" applyAlignment="1">
      <alignment horizontal="center" vertical="center"/>
    </xf>
    <xf numFmtId="164" fontId="42" fillId="0" borderId="13" xfId="0" applyNumberFormat="1" applyFont="1" applyFill="1" applyBorder="1" applyAlignment="1">
      <alignment horizontal="center" vertical="center" wrapText="1"/>
    </xf>
    <xf numFmtId="164" fontId="42" fillId="0" borderId="14" xfId="0" applyNumberFormat="1" applyFont="1" applyFill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2" fillId="0" borderId="15" xfId="0" applyNumberFormat="1" applyFont="1" applyBorder="1" applyAlignment="1">
      <alignment horizontal="center" vertical="center" wrapText="1"/>
    </xf>
    <xf numFmtId="164" fontId="33" fillId="2" borderId="16" xfId="0" applyNumberFormat="1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4" fillId="0" borderId="17" xfId="0" applyFont="1" applyBorder="1" applyAlignment="1">
      <alignment horizontal="right"/>
    </xf>
    <xf numFmtId="0" fontId="44" fillId="0" borderId="18" xfId="0" applyFont="1" applyBorder="1" applyAlignment="1">
      <alignment horizontal="right"/>
    </xf>
    <xf numFmtId="0" fontId="42" fillId="0" borderId="0" xfId="0" applyFont="1" applyAlignment="1">
      <alignment horizontal="left" vertic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164" fontId="42" fillId="0" borderId="14" xfId="0" applyNumberFormat="1" applyFont="1" applyBorder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top" wrapText="1"/>
    </xf>
    <xf numFmtId="3" fontId="42" fillId="0" borderId="23" xfId="0" applyNumberFormat="1" applyFont="1" applyBorder="1" applyAlignment="1">
      <alignment horizontal="center" vertical="top" wrapText="1"/>
    </xf>
    <xf numFmtId="3" fontId="42" fillId="0" borderId="24" xfId="0" applyNumberFormat="1" applyFont="1" applyBorder="1" applyAlignment="1">
      <alignment horizontal="center" vertical="top" wrapText="1"/>
    </xf>
    <xf numFmtId="3" fontId="42" fillId="0" borderId="13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7" xfId="0" applyNumberFormat="1" applyFont="1" applyFill="1" applyBorder="1" applyAlignment="1">
      <alignment horizontal="center" vertical="top" wrapText="1"/>
    </xf>
    <xf numFmtId="3" fontId="42" fillId="0" borderId="23" xfId="0" applyNumberFormat="1" applyFont="1" applyFill="1" applyBorder="1" applyAlignment="1">
      <alignment horizontal="center" vertical="top" wrapText="1"/>
    </xf>
    <xf numFmtId="3" fontId="42" fillId="0" borderId="24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428625</xdr:rowOff>
    </xdr:from>
    <xdr:to>
      <xdr:col>15</xdr:col>
      <xdr:colOff>590550</xdr:colOff>
      <xdr:row>1</xdr:row>
      <xdr:rowOff>447675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6562725" y="666750"/>
          <a:ext cx="40862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85" zoomScaleNormal="85" zoomScaleSheetLayoutView="100" zoomScalePageLayoutView="0" workbookViewId="0" topLeftCell="A1">
      <selection activeCell="Q40" sqref="Q40"/>
    </sheetView>
  </sheetViews>
  <sheetFormatPr defaultColWidth="9.140625" defaultRowHeight="15"/>
  <cols>
    <col min="1" max="1" width="4.00390625" style="0" customWidth="1"/>
    <col min="2" max="2" width="22.7109375" style="0" customWidth="1"/>
    <col min="3" max="3" width="16.7109375" style="0" customWidth="1"/>
    <col min="4" max="4" width="12.8515625" style="0" customWidth="1"/>
    <col min="5" max="5" width="12.421875" style="0" customWidth="1"/>
    <col min="6" max="6" width="14.7109375" style="0" customWidth="1"/>
    <col min="7" max="7" width="12.421875" style="2" customWidth="1"/>
    <col min="8" max="8" width="5.7109375" style="0" customWidth="1"/>
    <col min="9" max="9" width="6.00390625" style="0" customWidth="1"/>
    <col min="10" max="10" width="5.28125" style="0" customWidth="1"/>
    <col min="11" max="11" width="5.7109375" style="0" customWidth="1"/>
    <col min="12" max="12" width="14.7109375" style="0" customWidth="1"/>
    <col min="13" max="13" width="6.00390625" style="0" customWidth="1"/>
    <col min="14" max="14" width="5.8515625" style="0" customWidth="1"/>
    <col min="15" max="15" width="5.7109375" style="0" customWidth="1"/>
    <col min="16" max="16" width="15.57421875" style="0" customWidth="1"/>
    <col min="17" max="17" width="5.8515625" style="0" customWidth="1"/>
    <col min="18" max="19" width="6.28125" style="0" customWidth="1"/>
    <col min="20" max="20" width="5.7109375" style="2" customWidth="1"/>
    <col min="21" max="22" width="5.421875" style="2" customWidth="1"/>
    <col min="23" max="23" width="5.140625" style="2" customWidth="1"/>
    <col min="24" max="24" width="14.8515625" style="2" customWidth="1"/>
    <col min="25" max="25" width="11.57421875" style="2" customWidth="1"/>
    <col min="26" max="26" width="17.28125" style="2" customWidth="1"/>
  </cols>
  <sheetData>
    <row r="1" spans="1:26" ht="18.75">
      <c r="A1" s="32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4"/>
    </row>
    <row r="2" spans="1:26" ht="48" customHeight="1">
      <c r="A2" s="35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7" s="17" customFormat="1" ht="189.75" customHeight="1">
      <c r="A3" s="38" t="s">
        <v>6</v>
      </c>
      <c r="B3" s="40" t="s">
        <v>22</v>
      </c>
      <c r="C3" s="40" t="s">
        <v>7</v>
      </c>
      <c r="D3" s="40" t="s">
        <v>23</v>
      </c>
      <c r="E3" s="40" t="s">
        <v>12</v>
      </c>
      <c r="F3" s="42" t="s">
        <v>11</v>
      </c>
      <c r="G3" s="44" t="s">
        <v>10</v>
      </c>
      <c r="H3" s="46" t="s">
        <v>8</v>
      </c>
      <c r="I3" s="47"/>
      <c r="J3" s="47"/>
      <c r="K3" s="48"/>
      <c r="L3" s="49" t="s">
        <v>19</v>
      </c>
      <c r="M3" s="51" t="s">
        <v>20</v>
      </c>
      <c r="N3" s="52"/>
      <c r="O3" s="53"/>
      <c r="P3" s="49" t="s">
        <v>24</v>
      </c>
      <c r="Q3" s="46" t="s">
        <v>25</v>
      </c>
      <c r="R3" s="47"/>
      <c r="S3" s="47"/>
      <c r="T3" s="48"/>
      <c r="U3" s="51" t="s">
        <v>18</v>
      </c>
      <c r="V3" s="52"/>
      <c r="W3" s="53"/>
      <c r="X3" s="23" t="s">
        <v>17</v>
      </c>
      <c r="Y3" s="23" t="s">
        <v>16</v>
      </c>
      <c r="Z3" s="25" t="s">
        <v>21</v>
      </c>
      <c r="AA3" s="1"/>
    </row>
    <row r="4" spans="1:27" ht="72.75" customHeight="1">
      <c r="A4" s="39"/>
      <c r="B4" s="41"/>
      <c r="C4" s="41"/>
      <c r="D4" s="41"/>
      <c r="E4" s="41"/>
      <c r="F4" s="43"/>
      <c r="G4" s="45"/>
      <c r="H4" s="8" t="s">
        <v>0</v>
      </c>
      <c r="I4" s="8" t="s">
        <v>1</v>
      </c>
      <c r="J4" s="8" t="s">
        <v>2</v>
      </c>
      <c r="K4" s="9" t="s">
        <v>3</v>
      </c>
      <c r="L4" s="50"/>
      <c r="M4" s="7" t="s">
        <v>14</v>
      </c>
      <c r="N4" s="7" t="s">
        <v>4</v>
      </c>
      <c r="O4" s="10" t="s">
        <v>5</v>
      </c>
      <c r="P4" s="50"/>
      <c r="Q4" s="8" t="s">
        <v>0</v>
      </c>
      <c r="R4" s="8" t="s">
        <v>1</v>
      </c>
      <c r="S4" s="8" t="s">
        <v>2</v>
      </c>
      <c r="T4" s="9" t="s">
        <v>3</v>
      </c>
      <c r="U4" s="7" t="s">
        <v>14</v>
      </c>
      <c r="V4" s="7" t="s">
        <v>4</v>
      </c>
      <c r="W4" s="10" t="s">
        <v>5</v>
      </c>
      <c r="X4" s="24"/>
      <c r="Y4" s="24"/>
      <c r="Z4" s="26"/>
      <c r="AA4" s="1"/>
    </row>
    <row r="5" spans="1:27" ht="38.25" customHeight="1">
      <c r="A5" s="5">
        <v>1</v>
      </c>
      <c r="B5" s="6" t="s">
        <v>26</v>
      </c>
      <c r="C5" s="6">
        <v>332</v>
      </c>
      <c r="D5" s="6">
        <v>2</v>
      </c>
      <c r="E5" s="6">
        <v>35</v>
      </c>
      <c r="F5" s="6">
        <v>33</v>
      </c>
      <c r="G5" s="19">
        <f aca="true" t="shared" si="0" ref="G5:G35">F5*100/E5</f>
        <v>94.28571428571429</v>
      </c>
      <c r="H5" s="11">
        <v>3</v>
      </c>
      <c r="I5" s="11">
        <v>13</v>
      </c>
      <c r="J5" s="11">
        <v>17</v>
      </c>
      <c r="K5" s="11">
        <v>0</v>
      </c>
      <c r="L5" s="12">
        <v>100</v>
      </c>
      <c r="M5" s="20">
        <v>21</v>
      </c>
      <c r="N5" s="20">
        <v>12</v>
      </c>
      <c r="O5" s="20">
        <v>0</v>
      </c>
      <c r="P5" s="12">
        <v>92.6</v>
      </c>
      <c r="Q5" s="11">
        <v>3</v>
      </c>
      <c r="R5" s="11">
        <v>9</v>
      </c>
      <c r="S5" s="11">
        <v>16</v>
      </c>
      <c r="T5" s="11">
        <v>2</v>
      </c>
      <c r="U5" s="20">
        <v>21</v>
      </c>
      <c r="V5" s="20">
        <v>6</v>
      </c>
      <c r="W5" s="20">
        <v>3</v>
      </c>
      <c r="X5" s="19">
        <f>(H5+I5+J5)/F5*100</f>
        <v>100</v>
      </c>
      <c r="Y5" s="19">
        <f>(H5+I5)/F5*100</f>
        <v>48.484848484848484</v>
      </c>
      <c r="Z5" s="19">
        <f>(H5+I5*0.64+J5*0.36+K5*0.16)/F5*100</f>
        <v>52.84848484848486</v>
      </c>
      <c r="AA5" s="1"/>
    </row>
    <row r="6" spans="1:27" ht="39" customHeight="1">
      <c r="A6" s="5">
        <v>2</v>
      </c>
      <c r="B6" s="6" t="s">
        <v>27</v>
      </c>
      <c r="C6" s="6">
        <v>367</v>
      </c>
      <c r="D6" s="6">
        <v>1</v>
      </c>
      <c r="E6" s="6">
        <v>19</v>
      </c>
      <c r="F6" s="6">
        <v>15</v>
      </c>
      <c r="G6" s="19">
        <f t="shared" si="0"/>
        <v>78.94736842105263</v>
      </c>
      <c r="H6" s="11">
        <v>1</v>
      </c>
      <c r="I6" s="11">
        <v>8</v>
      </c>
      <c r="J6" s="11">
        <v>6</v>
      </c>
      <c r="K6" s="11">
        <v>0</v>
      </c>
      <c r="L6" s="12">
        <v>100</v>
      </c>
      <c r="M6" s="20">
        <v>3</v>
      </c>
      <c r="N6" s="20">
        <v>12</v>
      </c>
      <c r="O6" s="20">
        <v>0</v>
      </c>
      <c r="P6" s="12">
        <v>100</v>
      </c>
      <c r="Q6" s="11">
        <v>9</v>
      </c>
      <c r="R6" s="11">
        <v>7</v>
      </c>
      <c r="S6" s="11">
        <v>2</v>
      </c>
      <c r="T6" s="11">
        <v>0</v>
      </c>
      <c r="U6" s="20">
        <v>13</v>
      </c>
      <c r="V6" s="20">
        <v>3</v>
      </c>
      <c r="W6" s="20">
        <v>2</v>
      </c>
      <c r="X6" s="19">
        <f aca="true" t="shared" si="1" ref="X6:X24">(H6+I6+J6)/F6*100</f>
        <v>100</v>
      </c>
      <c r="Y6" s="19">
        <f aca="true" t="shared" si="2" ref="Y6:Y24">(H6+I6)/F6*100</f>
        <v>60</v>
      </c>
      <c r="Z6" s="19">
        <f aca="true" t="shared" si="3" ref="Z6:Z24">(H6+I6*0.64+J6*0.36+K6*0.16)/F6*100</f>
        <v>55.2</v>
      </c>
      <c r="AA6" s="1"/>
    </row>
    <row r="7" spans="1:27" ht="35.25" customHeight="1">
      <c r="A7" s="5">
        <v>3</v>
      </c>
      <c r="B7" s="6" t="s">
        <v>28</v>
      </c>
      <c r="C7" s="6">
        <v>232</v>
      </c>
      <c r="D7" s="6">
        <v>1</v>
      </c>
      <c r="E7" s="6">
        <v>13</v>
      </c>
      <c r="F7" s="6">
        <v>11</v>
      </c>
      <c r="G7" s="19">
        <f t="shared" si="0"/>
        <v>84.61538461538461</v>
      </c>
      <c r="H7" s="11">
        <v>0</v>
      </c>
      <c r="I7" s="11">
        <v>2</v>
      </c>
      <c r="J7" s="11">
        <v>8</v>
      </c>
      <c r="K7" s="11">
        <v>1</v>
      </c>
      <c r="L7" s="12">
        <v>100</v>
      </c>
      <c r="M7" s="20">
        <v>3</v>
      </c>
      <c r="N7" s="20">
        <v>8</v>
      </c>
      <c r="O7" s="20">
        <v>0</v>
      </c>
      <c r="P7" s="12">
        <v>81.8</v>
      </c>
      <c r="Q7" s="11">
        <v>3</v>
      </c>
      <c r="R7" s="11">
        <v>4</v>
      </c>
      <c r="S7" s="11">
        <v>2</v>
      </c>
      <c r="T7" s="11">
        <v>2</v>
      </c>
      <c r="U7" s="20">
        <v>7</v>
      </c>
      <c r="V7" s="20">
        <v>2</v>
      </c>
      <c r="W7" s="20">
        <v>2</v>
      </c>
      <c r="X7" s="19">
        <f t="shared" si="1"/>
        <v>90.9090909090909</v>
      </c>
      <c r="Y7" s="19">
        <f t="shared" si="2"/>
        <v>18.181818181818183</v>
      </c>
      <c r="Z7" s="19">
        <f t="shared" si="3"/>
        <v>39.27272727272727</v>
      </c>
      <c r="AA7" s="1"/>
    </row>
    <row r="8" spans="1:27" ht="35.25" customHeight="1">
      <c r="A8" s="5">
        <v>4</v>
      </c>
      <c r="B8" s="6" t="s">
        <v>29</v>
      </c>
      <c r="C8" s="6">
        <v>123</v>
      </c>
      <c r="D8" s="6">
        <v>1</v>
      </c>
      <c r="E8" s="6">
        <v>8</v>
      </c>
      <c r="F8" s="6">
        <v>8</v>
      </c>
      <c r="G8" s="19">
        <f t="shared" si="0"/>
        <v>100</v>
      </c>
      <c r="H8" s="11">
        <v>0</v>
      </c>
      <c r="I8" s="11">
        <v>1</v>
      </c>
      <c r="J8" s="11">
        <v>7</v>
      </c>
      <c r="K8" s="11">
        <v>0</v>
      </c>
      <c r="L8" s="12">
        <v>100</v>
      </c>
      <c r="M8" s="20">
        <v>1</v>
      </c>
      <c r="N8" s="20">
        <v>7</v>
      </c>
      <c r="O8" s="20">
        <v>0</v>
      </c>
      <c r="P8" s="12">
        <v>100</v>
      </c>
      <c r="Q8" s="11">
        <v>1</v>
      </c>
      <c r="R8" s="11">
        <v>6</v>
      </c>
      <c r="S8" s="11">
        <v>1</v>
      </c>
      <c r="T8" s="11">
        <v>0</v>
      </c>
      <c r="U8" s="20">
        <v>6</v>
      </c>
      <c r="V8" s="20">
        <v>2</v>
      </c>
      <c r="W8" s="20">
        <v>0</v>
      </c>
      <c r="X8" s="19">
        <f t="shared" si="1"/>
        <v>100</v>
      </c>
      <c r="Y8" s="19">
        <f t="shared" si="2"/>
        <v>12.5</v>
      </c>
      <c r="Z8" s="19">
        <f t="shared" si="3"/>
        <v>39.5</v>
      </c>
      <c r="AA8" s="1"/>
    </row>
    <row r="9" spans="1:27" ht="27" customHeight="1">
      <c r="A9" s="5">
        <v>5</v>
      </c>
      <c r="B9" s="6" t="s">
        <v>30</v>
      </c>
      <c r="C9" s="6">
        <v>67</v>
      </c>
      <c r="D9" s="6">
        <v>1</v>
      </c>
      <c r="E9" s="6">
        <v>4</v>
      </c>
      <c r="F9" s="6">
        <v>4</v>
      </c>
      <c r="G9" s="19">
        <f t="shared" si="0"/>
        <v>100</v>
      </c>
      <c r="H9" s="11">
        <v>0</v>
      </c>
      <c r="I9" s="11">
        <v>1</v>
      </c>
      <c r="J9" s="11">
        <v>3</v>
      </c>
      <c r="K9" s="11">
        <v>1</v>
      </c>
      <c r="L9" s="12">
        <v>100</v>
      </c>
      <c r="M9" s="20">
        <v>1</v>
      </c>
      <c r="N9" s="20">
        <v>3</v>
      </c>
      <c r="O9" s="20">
        <v>0</v>
      </c>
      <c r="P9" s="12">
        <v>100</v>
      </c>
      <c r="Q9" s="11">
        <v>0</v>
      </c>
      <c r="R9" s="11">
        <v>1</v>
      </c>
      <c r="S9" s="11">
        <v>2</v>
      </c>
      <c r="T9" s="11">
        <v>0</v>
      </c>
      <c r="U9" s="20">
        <v>1</v>
      </c>
      <c r="V9" s="20">
        <v>1</v>
      </c>
      <c r="W9" s="20">
        <v>1</v>
      </c>
      <c r="X9" s="19">
        <f t="shared" si="1"/>
        <v>100</v>
      </c>
      <c r="Y9" s="19">
        <f t="shared" si="2"/>
        <v>25</v>
      </c>
      <c r="Z9" s="19">
        <f t="shared" si="3"/>
        <v>47</v>
      </c>
      <c r="AA9" s="1"/>
    </row>
    <row r="10" spans="1:27" ht="27" customHeight="1" hidden="1">
      <c r="A10" s="5">
        <v>6</v>
      </c>
      <c r="B10" s="6"/>
      <c r="C10" s="6"/>
      <c r="D10" s="6"/>
      <c r="E10" s="6"/>
      <c r="F10" s="6"/>
      <c r="G10" s="19" t="e">
        <f t="shared" si="0"/>
        <v>#DIV/0!</v>
      </c>
      <c r="H10" s="11"/>
      <c r="I10" s="11"/>
      <c r="J10" s="11"/>
      <c r="K10" s="11"/>
      <c r="L10" s="12"/>
      <c r="M10" s="13"/>
      <c r="N10" s="13"/>
      <c r="O10" s="13"/>
      <c r="P10" s="12"/>
      <c r="Q10" s="11"/>
      <c r="R10" s="11"/>
      <c r="S10" s="11"/>
      <c r="T10" s="11"/>
      <c r="U10" s="21"/>
      <c r="V10" s="21"/>
      <c r="W10" s="21"/>
      <c r="X10" s="19" t="e">
        <f t="shared" si="1"/>
        <v>#DIV/0!</v>
      </c>
      <c r="Y10" s="19" t="e">
        <f t="shared" si="2"/>
        <v>#DIV/0!</v>
      </c>
      <c r="Z10" s="19" t="e">
        <f t="shared" si="3"/>
        <v>#DIV/0!</v>
      </c>
      <c r="AA10" s="1"/>
    </row>
    <row r="11" spans="1:27" ht="27" customHeight="1" hidden="1">
      <c r="A11" s="5">
        <v>7</v>
      </c>
      <c r="B11" s="6"/>
      <c r="C11" s="6"/>
      <c r="D11" s="6"/>
      <c r="E11" s="6"/>
      <c r="F11" s="6"/>
      <c r="G11" s="19" t="e">
        <f t="shared" si="0"/>
        <v>#DIV/0!</v>
      </c>
      <c r="H11" s="11"/>
      <c r="I11" s="11"/>
      <c r="J11" s="11"/>
      <c r="K11" s="11"/>
      <c r="L11" s="12"/>
      <c r="M11" s="13"/>
      <c r="N11" s="13"/>
      <c r="O11" s="13"/>
      <c r="P11" s="12"/>
      <c r="Q11" s="11"/>
      <c r="R11" s="11"/>
      <c r="S11" s="11"/>
      <c r="T11" s="11"/>
      <c r="U11" s="21"/>
      <c r="V11" s="21"/>
      <c r="W11" s="21"/>
      <c r="X11" s="19" t="e">
        <f t="shared" si="1"/>
        <v>#DIV/0!</v>
      </c>
      <c r="Y11" s="19" t="e">
        <f t="shared" si="2"/>
        <v>#DIV/0!</v>
      </c>
      <c r="Z11" s="19" t="e">
        <f t="shared" si="3"/>
        <v>#DIV/0!</v>
      </c>
      <c r="AA11" s="1"/>
    </row>
    <row r="12" spans="1:27" ht="27" customHeight="1" hidden="1">
      <c r="A12" s="5">
        <v>8</v>
      </c>
      <c r="B12" s="6"/>
      <c r="C12" s="6"/>
      <c r="D12" s="6"/>
      <c r="E12" s="6"/>
      <c r="F12" s="6"/>
      <c r="G12" s="19" t="e">
        <f t="shared" si="0"/>
        <v>#DIV/0!</v>
      </c>
      <c r="H12" s="11"/>
      <c r="I12" s="11"/>
      <c r="J12" s="11"/>
      <c r="K12" s="11"/>
      <c r="L12" s="12"/>
      <c r="M12" s="13"/>
      <c r="N12" s="13"/>
      <c r="O12" s="13"/>
      <c r="P12" s="12"/>
      <c r="Q12" s="11"/>
      <c r="R12" s="11"/>
      <c r="S12" s="11"/>
      <c r="T12" s="11"/>
      <c r="U12" s="21"/>
      <c r="V12" s="21"/>
      <c r="W12" s="21"/>
      <c r="X12" s="19" t="e">
        <f t="shared" si="1"/>
        <v>#DIV/0!</v>
      </c>
      <c r="Y12" s="19" t="e">
        <f t="shared" si="2"/>
        <v>#DIV/0!</v>
      </c>
      <c r="Z12" s="19" t="e">
        <f t="shared" si="3"/>
        <v>#DIV/0!</v>
      </c>
      <c r="AA12" s="1"/>
    </row>
    <row r="13" spans="1:27" ht="27" customHeight="1" hidden="1">
      <c r="A13" s="5">
        <v>9</v>
      </c>
      <c r="B13" s="6"/>
      <c r="C13" s="6"/>
      <c r="D13" s="6"/>
      <c r="E13" s="6"/>
      <c r="F13" s="6"/>
      <c r="G13" s="19" t="e">
        <f t="shared" si="0"/>
        <v>#DIV/0!</v>
      </c>
      <c r="H13" s="11"/>
      <c r="I13" s="11"/>
      <c r="J13" s="11"/>
      <c r="K13" s="11"/>
      <c r="L13" s="12"/>
      <c r="M13" s="13"/>
      <c r="N13" s="13"/>
      <c r="O13" s="13"/>
      <c r="P13" s="12"/>
      <c r="Q13" s="11"/>
      <c r="R13" s="11"/>
      <c r="S13" s="11"/>
      <c r="T13" s="11"/>
      <c r="U13" s="21"/>
      <c r="V13" s="21"/>
      <c r="W13" s="21"/>
      <c r="X13" s="19" t="e">
        <f t="shared" si="1"/>
        <v>#DIV/0!</v>
      </c>
      <c r="Y13" s="19" t="e">
        <f t="shared" si="2"/>
        <v>#DIV/0!</v>
      </c>
      <c r="Z13" s="19" t="e">
        <f t="shared" si="3"/>
        <v>#DIV/0!</v>
      </c>
      <c r="AA13" s="1"/>
    </row>
    <row r="14" spans="1:27" ht="27" customHeight="1" hidden="1">
      <c r="A14" s="5">
        <v>10</v>
      </c>
      <c r="B14" s="6"/>
      <c r="C14" s="6"/>
      <c r="D14" s="6"/>
      <c r="E14" s="6"/>
      <c r="F14" s="6"/>
      <c r="G14" s="19" t="e">
        <f t="shared" si="0"/>
        <v>#DIV/0!</v>
      </c>
      <c r="H14" s="11"/>
      <c r="I14" s="11"/>
      <c r="J14" s="11"/>
      <c r="K14" s="11"/>
      <c r="L14" s="12"/>
      <c r="M14" s="13"/>
      <c r="N14" s="13"/>
      <c r="O14" s="13"/>
      <c r="P14" s="12"/>
      <c r="Q14" s="11"/>
      <c r="R14" s="11"/>
      <c r="S14" s="11"/>
      <c r="T14" s="11"/>
      <c r="U14" s="21"/>
      <c r="V14" s="21"/>
      <c r="W14" s="21"/>
      <c r="X14" s="19" t="e">
        <f t="shared" si="1"/>
        <v>#DIV/0!</v>
      </c>
      <c r="Y14" s="19" t="e">
        <f t="shared" si="2"/>
        <v>#DIV/0!</v>
      </c>
      <c r="Z14" s="19" t="e">
        <f t="shared" si="3"/>
        <v>#DIV/0!</v>
      </c>
      <c r="AA14" s="1"/>
    </row>
    <row r="15" spans="1:27" ht="27" customHeight="1" hidden="1">
      <c r="A15" s="5">
        <v>11</v>
      </c>
      <c r="B15" s="6"/>
      <c r="C15" s="6"/>
      <c r="D15" s="6"/>
      <c r="E15" s="6"/>
      <c r="F15" s="6"/>
      <c r="G15" s="19" t="e">
        <f t="shared" si="0"/>
        <v>#DIV/0!</v>
      </c>
      <c r="H15" s="11"/>
      <c r="I15" s="11"/>
      <c r="J15" s="11"/>
      <c r="K15" s="11"/>
      <c r="L15" s="12"/>
      <c r="M15" s="13"/>
      <c r="N15" s="13"/>
      <c r="O15" s="13"/>
      <c r="P15" s="12"/>
      <c r="Q15" s="11"/>
      <c r="R15" s="11"/>
      <c r="S15" s="11"/>
      <c r="T15" s="11"/>
      <c r="U15" s="21"/>
      <c r="V15" s="21"/>
      <c r="W15" s="21"/>
      <c r="X15" s="19" t="e">
        <f t="shared" si="1"/>
        <v>#DIV/0!</v>
      </c>
      <c r="Y15" s="19" t="e">
        <f t="shared" si="2"/>
        <v>#DIV/0!</v>
      </c>
      <c r="Z15" s="19" t="e">
        <f t="shared" si="3"/>
        <v>#DIV/0!</v>
      </c>
      <c r="AA15" s="1"/>
    </row>
    <row r="16" spans="1:27" ht="3.75" customHeight="1" hidden="1">
      <c r="A16" s="5">
        <v>12</v>
      </c>
      <c r="B16" s="6"/>
      <c r="C16" s="6"/>
      <c r="D16" s="6"/>
      <c r="E16" s="6"/>
      <c r="F16" s="6"/>
      <c r="G16" s="19" t="e">
        <f t="shared" si="0"/>
        <v>#DIV/0!</v>
      </c>
      <c r="H16" s="11"/>
      <c r="I16" s="11"/>
      <c r="J16" s="11"/>
      <c r="K16" s="11"/>
      <c r="L16" s="12"/>
      <c r="M16" s="13"/>
      <c r="N16" s="13"/>
      <c r="O16" s="13"/>
      <c r="P16" s="12"/>
      <c r="Q16" s="11"/>
      <c r="R16" s="11"/>
      <c r="S16" s="11"/>
      <c r="T16" s="11"/>
      <c r="U16" s="21"/>
      <c r="V16" s="21"/>
      <c r="W16" s="21"/>
      <c r="X16" s="19" t="e">
        <f t="shared" si="1"/>
        <v>#DIV/0!</v>
      </c>
      <c r="Y16" s="19" t="e">
        <f t="shared" si="2"/>
        <v>#DIV/0!</v>
      </c>
      <c r="Z16" s="19" t="e">
        <f t="shared" si="3"/>
        <v>#DIV/0!</v>
      </c>
      <c r="AA16" s="1"/>
    </row>
    <row r="17" spans="1:27" ht="27" customHeight="1" hidden="1">
      <c r="A17" s="5">
        <v>13</v>
      </c>
      <c r="B17" s="6"/>
      <c r="C17" s="6"/>
      <c r="D17" s="6"/>
      <c r="E17" s="6"/>
      <c r="F17" s="6"/>
      <c r="G17" s="19" t="e">
        <f t="shared" si="0"/>
        <v>#DIV/0!</v>
      </c>
      <c r="H17" s="11"/>
      <c r="I17" s="11"/>
      <c r="J17" s="11"/>
      <c r="K17" s="11"/>
      <c r="L17" s="12"/>
      <c r="M17" s="13"/>
      <c r="N17" s="13"/>
      <c r="O17" s="13"/>
      <c r="P17" s="12"/>
      <c r="Q17" s="11"/>
      <c r="R17" s="11"/>
      <c r="S17" s="11"/>
      <c r="T17" s="11"/>
      <c r="U17" s="21"/>
      <c r="V17" s="21"/>
      <c r="W17" s="21"/>
      <c r="X17" s="19" t="e">
        <f t="shared" si="1"/>
        <v>#DIV/0!</v>
      </c>
      <c r="Y17" s="19" t="e">
        <f t="shared" si="2"/>
        <v>#DIV/0!</v>
      </c>
      <c r="Z17" s="19" t="e">
        <f t="shared" si="3"/>
        <v>#DIV/0!</v>
      </c>
      <c r="AA17" s="1"/>
    </row>
    <row r="18" spans="1:26" ht="15.75" hidden="1">
      <c r="A18" s="5">
        <v>14</v>
      </c>
      <c r="B18" s="3"/>
      <c r="C18" s="3"/>
      <c r="D18" s="3"/>
      <c r="E18" s="3"/>
      <c r="F18" s="3"/>
      <c r="G18" s="19" t="e">
        <f t="shared" si="0"/>
        <v>#DIV/0!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22"/>
      <c r="V18" s="22"/>
      <c r="W18" s="22"/>
      <c r="X18" s="19" t="e">
        <f t="shared" si="1"/>
        <v>#DIV/0!</v>
      </c>
      <c r="Y18" s="19" t="e">
        <f t="shared" si="2"/>
        <v>#DIV/0!</v>
      </c>
      <c r="Z18" s="19" t="e">
        <f t="shared" si="3"/>
        <v>#DIV/0!</v>
      </c>
    </row>
    <row r="19" spans="1:26" ht="15.75" hidden="1">
      <c r="A19" s="5">
        <v>15</v>
      </c>
      <c r="B19" s="3"/>
      <c r="C19" s="3"/>
      <c r="D19" s="3"/>
      <c r="E19" s="3"/>
      <c r="F19" s="3"/>
      <c r="G19" s="19" t="e">
        <f t="shared" si="0"/>
        <v>#DIV/0!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22"/>
      <c r="V19" s="22"/>
      <c r="W19" s="22"/>
      <c r="X19" s="19" t="e">
        <f t="shared" si="1"/>
        <v>#DIV/0!</v>
      </c>
      <c r="Y19" s="19" t="e">
        <f t="shared" si="2"/>
        <v>#DIV/0!</v>
      </c>
      <c r="Z19" s="19" t="e">
        <f t="shared" si="3"/>
        <v>#DIV/0!</v>
      </c>
    </row>
    <row r="20" spans="1:26" ht="15.75" hidden="1">
      <c r="A20" s="5">
        <v>16</v>
      </c>
      <c r="B20" s="3"/>
      <c r="C20" s="3"/>
      <c r="D20" s="3"/>
      <c r="E20" s="3"/>
      <c r="F20" s="3"/>
      <c r="G20" s="19" t="e">
        <f t="shared" si="0"/>
        <v>#DIV/0!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22"/>
      <c r="V20" s="22"/>
      <c r="W20" s="22"/>
      <c r="X20" s="19" t="e">
        <f t="shared" si="1"/>
        <v>#DIV/0!</v>
      </c>
      <c r="Y20" s="19" t="e">
        <f t="shared" si="2"/>
        <v>#DIV/0!</v>
      </c>
      <c r="Z20" s="19" t="e">
        <f t="shared" si="3"/>
        <v>#DIV/0!</v>
      </c>
    </row>
    <row r="21" spans="1:26" ht="15.75" hidden="1">
      <c r="A21" s="5">
        <v>17</v>
      </c>
      <c r="B21" s="3"/>
      <c r="C21" s="3"/>
      <c r="D21" s="3"/>
      <c r="E21" s="3"/>
      <c r="F21" s="3"/>
      <c r="G21" s="19" t="e">
        <f t="shared" si="0"/>
        <v>#DIV/0!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"/>
      <c r="U21" s="22"/>
      <c r="V21" s="22"/>
      <c r="W21" s="22"/>
      <c r="X21" s="19" t="e">
        <f t="shared" si="1"/>
        <v>#DIV/0!</v>
      </c>
      <c r="Y21" s="19" t="e">
        <f t="shared" si="2"/>
        <v>#DIV/0!</v>
      </c>
      <c r="Z21" s="19" t="e">
        <f t="shared" si="3"/>
        <v>#DIV/0!</v>
      </c>
    </row>
    <row r="22" spans="1:26" ht="15.75" hidden="1">
      <c r="A22" s="5">
        <v>18</v>
      </c>
      <c r="B22" s="3"/>
      <c r="C22" s="3"/>
      <c r="D22" s="3"/>
      <c r="E22" s="3"/>
      <c r="F22" s="3"/>
      <c r="G22" s="19" t="e">
        <f t="shared" si="0"/>
        <v>#DIV/0!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"/>
      <c r="U22" s="22"/>
      <c r="V22" s="22"/>
      <c r="W22" s="22"/>
      <c r="X22" s="19" t="e">
        <f t="shared" si="1"/>
        <v>#DIV/0!</v>
      </c>
      <c r="Y22" s="19" t="e">
        <f t="shared" si="2"/>
        <v>#DIV/0!</v>
      </c>
      <c r="Z22" s="19" t="e">
        <f t="shared" si="3"/>
        <v>#DIV/0!</v>
      </c>
    </row>
    <row r="23" spans="1:26" ht="15.75" hidden="1">
      <c r="A23" s="5">
        <v>19</v>
      </c>
      <c r="B23" s="3"/>
      <c r="C23" s="3"/>
      <c r="D23" s="3"/>
      <c r="E23" s="3"/>
      <c r="F23" s="3"/>
      <c r="G23" s="19" t="e">
        <f t="shared" si="0"/>
        <v>#DIV/0!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4"/>
      <c r="U23" s="22"/>
      <c r="V23" s="22"/>
      <c r="W23" s="22"/>
      <c r="X23" s="19" t="e">
        <f t="shared" si="1"/>
        <v>#DIV/0!</v>
      </c>
      <c r="Y23" s="19" t="e">
        <f t="shared" si="2"/>
        <v>#DIV/0!</v>
      </c>
      <c r="Z23" s="19" t="e">
        <f t="shared" si="3"/>
        <v>#DIV/0!</v>
      </c>
    </row>
    <row r="24" spans="1:26" ht="15.75" hidden="1">
      <c r="A24" s="5">
        <v>20</v>
      </c>
      <c r="B24" s="3"/>
      <c r="C24" s="3"/>
      <c r="D24" s="3"/>
      <c r="E24" s="3"/>
      <c r="F24" s="3"/>
      <c r="G24" s="19" t="e">
        <f t="shared" si="0"/>
        <v>#DIV/0!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"/>
      <c r="U24" s="22"/>
      <c r="V24" s="22"/>
      <c r="W24" s="22"/>
      <c r="X24" s="19" t="e">
        <f t="shared" si="1"/>
        <v>#DIV/0!</v>
      </c>
      <c r="Y24" s="19" t="e">
        <f t="shared" si="2"/>
        <v>#DIV/0!</v>
      </c>
      <c r="Z24" s="19" t="e">
        <f t="shared" si="3"/>
        <v>#DIV/0!</v>
      </c>
    </row>
    <row r="25" spans="1:26" ht="15.75" hidden="1">
      <c r="A25" s="5">
        <v>21</v>
      </c>
      <c r="B25" s="3"/>
      <c r="C25" s="3"/>
      <c r="D25" s="3"/>
      <c r="E25" s="3"/>
      <c r="F25" s="3"/>
      <c r="G25" s="19" t="e">
        <f t="shared" si="0"/>
        <v>#DIV/0!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4"/>
      <c r="U25" s="22"/>
      <c r="V25" s="22"/>
      <c r="W25" s="22"/>
      <c r="X25" s="19" t="e">
        <f aca="true" t="shared" si="4" ref="X25:X35">(H25+I25+J25)/F25*100</f>
        <v>#DIV/0!</v>
      </c>
      <c r="Y25" s="19" t="e">
        <f aca="true" t="shared" si="5" ref="Y25:Y35">(H25+I25)/F25*100</f>
        <v>#DIV/0!</v>
      </c>
      <c r="Z25" s="19" t="e">
        <f aca="true" t="shared" si="6" ref="Z25:Z35">(H25+I25*0.64+J25*0.36+K25*0.16)/F25*100</f>
        <v>#DIV/0!</v>
      </c>
    </row>
    <row r="26" spans="1:26" ht="15.75" hidden="1">
      <c r="A26" s="5">
        <v>22</v>
      </c>
      <c r="B26" s="3"/>
      <c r="C26" s="3"/>
      <c r="D26" s="3"/>
      <c r="E26" s="3"/>
      <c r="F26" s="3"/>
      <c r="G26" s="19" t="e">
        <f t="shared" si="0"/>
        <v>#DIV/0!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22"/>
      <c r="V26" s="22"/>
      <c r="W26" s="22"/>
      <c r="X26" s="19" t="e">
        <f t="shared" si="4"/>
        <v>#DIV/0!</v>
      </c>
      <c r="Y26" s="19" t="e">
        <f t="shared" si="5"/>
        <v>#DIV/0!</v>
      </c>
      <c r="Z26" s="19" t="e">
        <f t="shared" si="6"/>
        <v>#DIV/0!</v>
      </c>
    </row>
    <row r="27" spans="1:26" ht="15.75" hidden="1">
      <c r="A27" s="5">
        <v>23</v>
      </c>
      <c r="B27" s="3"/>
      <c r="C27" s="3"/>
      <c r="D27" s="3"/>
      <c r="E27" s="3"/>
      <c r="F27" s="3"/>
      <c r="G27" s="19" t="e">
        <f t="shared" si="0"/>
        <v>#DIV/0!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  <c r="U27" s="22"/>
      <c r="V27" s="22"/>
      <c r="W27" s="22"/>
      <c r="X27" s="19" t="e">
        <f t="shared" si="4"/>
        <v>#DIV/0!</v>
      </c>
      <c r="Y27" s="19" t="e">
        <f t="shared" si="5"/>
        <v>#DIV/0!</v>
      </c>
      <c r="Z27" s="19" t="e">
        <f t="shared" si="6"/>
        <v>#DIV/0!</v>
      </c>
    </row>
    <row r="28" spans="1:26" ht="15.75" hidden="1">
      <c r="A28" s="5">
        <v>24</v>
      </c>
      <c r="B28" s="3"/>
      <c r="C28" s="3"/>
      <c r="D28" s="3"/>
      <c r="E28" s="3"/>
      <c r="F28" s="3"/>
      <c r="G28" s="19" t="e">
        <f t="shared" si="0"/>
        <v>#DIV/0!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22"/>
      <c r="V28" s="22"/>
      <c r="W28" s="22"/>
      <c r="X28" s="19" t="e">
        <f t="shared" si="4"/>
        <v>#DIV/0!</v>
      </c>
      <c r="Y28" s="19" t="e">
        <f t="shared" si="5"/>
        <v>#DIV/0!</v>
      </c>
      <c r="Z28" s="19" t="e">
        <f t="shared" si="6"/>
        <v>#DIV/0!</v>
      </c>
    </row>
    <row r="29" spans="1:26" ht="15.75" hidden="1">
      <c r="A29" s="5">
        <v>25</v>
      </c>
      <c r="B29" s="3"/>
      <c r="C29" s="3"/>
      <c r="D29" s="3"/>
      <c r="E29" s="3"/>
      <c r="F29" s="3"/>
      <c r="G29" s="19" t="e">
        <f t="shared" si="0"/>
        <v>#DIV/0!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22"/>
      <c r="V29" s="22"/>
      <c r="W29" s="22"/>
      <c r="X29" s="19" t="e">
        <f t="shared" si="4"/>
        <v>#DIV/0!</v>
      </c>
      <c r="Y29" s="19" t="e">
        <f t="shared" si="5"/>
        <v>#DIV/0!</v>
      </c>
      <c r="Z29" s="19" t="e">
        <f t="shared" si="6"/>
        <v>#DIV/0!</v>
      </c>
    </row>
    <row r="30" spans="1:26" ht="15.75" hidden="1">
      <c r="A30" s="5">
        <v>26</v>
      </c>
      <c r="B30" s="3"/>
      <c r="C30" s="3"/>
      <c r="D30" s="3"/>
      <c r="E30" s="3"/>
      <c r="F30" s="3"/>
      <c r="G30" s="19" t="e">
        <f t="shared" si="0"/>
        <v>#DIV/0!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22"/>
      <c r="V30" s="22"/>
      <c r="W30" s="22"/>
      <c r="X30" s="19" t="e">
        <f t="shared" si="4"/>
        <v>#DIV/0!</v>
      </c>
      <c r="Y30" s="19" t="e">
        <f t="shared" si="5"/>
        <v>#DIV/0!</v>
      </c>
      <c r="Z30" s="19" t="e">
        <f t="shared" si="6"/>
        <v>#DIV/0!</v>
      </c>
    </row>
    <row r="31" spans="1:26" ht="15.75" hidden="1">
      <c r="A31" s="5">
        <v>27</v>
      </c>
      <c r="B31" s="3"/>
      <c r="C31" s="3"/>
      <c r="D31" s="3"/>
      <c r="E31" s="3"/>
      <c r="F31" s="3"/>
      <c r="G31" s="19" t="e">
        <f t="shared" si="0"/>
        <v>#DIV/0!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22"/>
      <c r="V31" s="22"/>
      <c r="W31" s="22"/>
      <c r="X31" s="19" t="e">
        <f t="shared" si="4"/>
        <v>#DIV/0!</v>
      </c>
      <c r="Y31" s="19" t="e">
        <f t="shared" si="5"/>
        <v>#DIV/0!</v>
      </c>
      <c r="Z31" s="19" t="e">
        <f t="shared" si="6"/>
        <v>#DIV/0!</v>
      </c>
    </row>
    <row r="32" spans="1:26" ht="15.75" hidden="1">
      <c r="A32" s="5">
        <v>28</v>
      </c>
      <c r="B32" s="3"/>
      <c r="C32" s="3"/>
      <c r="D32" s="3"/>
      <c r="E32" s="3"/>
      <c r="F32" s="3"/>
      <c r="G32" s="19" t="e">
        <f t="shared" si="0"/>
        <v>#DIV/0!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22"/>
      <c r="V32" s="22"/>
      <c r="W32" s="22"/>
      <c r="X32" s="19" t="e">
        <f t="shared" si="4"/>
        <v>#DIV/0!</v>
      </c>
      <c r="Y32" s="19" t="e">
        <f t="shared" si="5"/>
        <v>#DIV/0!</v>
      </c>
      <c r="Z32" s="19" t="e">
        <f t="shared" si="6"/>
        <v>#DIV/0!</v>
      </c>
    </row>
    <row r="33" spans="1:26" ht="15.75" hidden="1">
      <c r="A33" s="5">
        <v>29</v>
      </c>
      <c r="B33" s="3"/>
      <c r="C33" s="3"/>
      <c r="D33" s="3"/>
      <c r="E33" s="3"/>
      <c r="F33" s="3"/>
      <c r="G33" s="19" t="e">
        <f t="shared" si="0"/>
        <v>#DIV/0!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22"/>
      <c r="V33" s="22"/>
      <c r="W33" s="22"/>
      <c r="X33" s="19" t="e">
        <f t="shared" si="4"/>
        <v>#DIV/0!</v>
      </c>
      <c r="Y33" s="19" t="e">
        <f t="shared" si="5"/>
        <v>#DIV/0!</v>
      </c>
      <c r="Z33" s="19" t="e">
        <f t="shared" si="6"/>
        <v>#DIV/0!</v>
      </c>
    </row>
    <row r="34" spans="1:26" ht="15.75" hidden="1">
      <c r="A34" s="5">
        <v>30</v>
      </c>
      <c r="B34" s="3"/>
      <c r="C34" s="3"/>
      <c r="D34" s="3"/>
      <c r="E34" s="3"/>
      <c r="F34" s="3"/>
      <c r="G34" s="19" t="e">
        <f t="shared" si="0"/>
        <v>#DIV/0!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22"/>
      <c r="V34" s="22"/>
      <c r="W34" s="22"/>
      <c r="X34" s="19" t="e">
        <f t="shared" si="4"/>
        <v>#DIV/0!</v>
      </c>
      <c r="Y34" s="19" t="e">
        <f t="shared" si="5"/>
        <v>#DIV/0!</v>
      </c>
      <c r="Z34" s="19" t="e">
        <f t="shared" si="6"/>
        <v>#DIV/0!</v>
      </c>
    </row>
    <row r="35" spans="1:26" ht="35.25" customHeight="1">
      <c r="A35" s="29" t="s">
        <v>9</v>
      </c>
      <c r="B35" s="30"/>
      <c r="C35" s="18">
        <f>SUM(C5:C34)</f>
        <v>1121</v>
      </c>
      <c r="D35" s="18">
        <f>SUM(D5:D34)</f>
        <v>6</v>
      </c>
      <c r="E35" s="18">
        <f>SUM(E5:E34)</f>
        <v>79</v>
      </c>
      <c r="F35" s="18">
        <f>SUM(F5:F34)</f>
        <v>71</v>
      </c>
      <c r="G35" s="19">
        <f t="shared" si="0"/>
        <v>89.87341772151899</v>
      </c>
      <c r="H35" s="18">
        <f>SUM(H5:H34)</f>
        <v>4</v>
      </c>
      <c r="I35" s="18">
        <f>SUM(I5:I34)</f>
        <v>25</v>
      </c>
      <c r="J35" s="18">
        <f>SUM(J5:J34)</f>
        <v>41</v>
      </c>
      <c r="K35" s="18">
        <f>SUM(K5:K34)</f>
        <v>2</v>
      </c>
      <c r="L35" s="18">
        <f>AVERAGE(L5:L34)</f>
        <v>100</v>
      </c>
      <c r="M35" s="18">
        <f>SUM(M5:M34)</f>
        <v>29</v>
      </c>
      <c r="N35" s="18">
        <f>SUM(N5:N34)</f>
        <v>42</v>
      </c>
      <c r="O35" s="18">
        <f>SUM(O5:O34)</f>
        <v>0</v>
      </c>
      <c r="P35" s="18">
        <f>AVERAGE(P5:P34)</f>
        <v>94.88</v>
      </c>
      <c r="Q35" s="16">
        <f aca="true" t="shared" si="7" ref="Q35:W35">SUM(Q5:Q34)</f>
        <v>16</v>
      </c>
      <c r="R35" s="16">
        <f t="shared" si="7"/>
        <v>27</v>
      </c>
      <c r="S35" s="16">
        <f>SUM(S5:S34)</f>
        <v>23</v>
      </c>
      <c r="T35" s="16">
        <f t="shared" si="7"/>
        <v>4</v>
      </c>
      <c r="U35" s="18">
        <f t="shared" si="7"/>
        <v>48</v>
      </c>
      <c r="V35" s="18">
        <f t="shared" si="7"/>
        <v>14</v>
      </c>
      <c r="W35" s="18">
        <f t="shared" si="7"/>
        <v>8</v>
      </c>
      <c r="X35" s="19">
        <f t="shared" si="4"/>
        <v>98.59154929577466</v>
      </c>
      <c r="Y35" s="19">
        <f t="shared" si="5"/>
        <v>40.845070422535215</v>
      </c>
      <c r="Z35" s="19">
        <f t="shared" si="6"/>
        <v>49.408450704225345</v>
      </c>
    </row>
    <row r="36" spans="9:26" ht="15">
      <c r="I36" s="14"/>
      <c r="J36" s="15"/>
      <c r="K36" s="15"/>
      <c r="L36" s="15"/>
      <c r="M36" s="15"/>
      <c r="N36" s="14"/>
      <c r="X36" s="27" t="s">
        <v>15</v>
      </c>
      <c r="Y36" s="27"/>
      <c r="Z36" s="27"/>
    </row>
    <row r="38" spans="2:13" ht="15.75">
      <c r="B38" s="31" t="s">
        <v>31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2:13" ht="24" customHeight="1">
      <c r="B39" s="31" t="s">
        <v>32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2:12" ht="15.75">
      <c r="B40" s="28" t="s">
        <v>34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</row>
  </sheetData>
  <sheetProtection/>
  <mergeCells count="23">
    <mergeCell ref="A1:Z1"/>
    <mergeCell ref="A2:Z2"/>
    <mergeCell ref="A3:A4"/>
    <mergeCell ref="B3:B4"/>
    <mergeCell ref="C3:C4"/>
    <mergeCell ref="D3:D4"/>
    <mergeCell ref="E3:E4"/>
    <mergeCell ref="F3:F4"/>
    <mergeCell ref="G3:G4"/>
    <mergeCell ref="H3:K3"/>
    <mergeCell ref="P3:P4"/>
    <mergeCell ref="Q3:T3"/>
    <mergeCell ref="U3:W3"/>
    <mergeCell ref="X3:X4"/>
    <mergeCell ref="L3:L4"/>
    <mergeCell ref="M3:O3"/>
    <mergeCell ref="Y3:Y4"/>
    <mergeCell ref="Z3:Z4"/>
    <mergeCell ref="X36:Z36"/>
    <mergeCell ref="B40:L40"/>
    <mergeCell ref="A35:B35"/>
    <mergeCell ref="B38:M38"/>
    <mergeCell ref="B39:M39"/>
  </mergeCells>
  <printOptions/>
  <pageMargins left="1.299212598425197" right="0.1968503937007874" top="0.6692913385826772" bottom="0.03937007874015748" header="0.1968503937007874" footer="0.1968503937007874"/>
  <pageSetup fitToHeight="0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2019-02-13T04:14:35Z</dcterms:modified>
  <cp:category/>
  <cp:version/>
  <cp:contentType/>
  <cp:contentStatus/>
</cp:coreProperties>
</file>